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24675" windowHeight="1180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<sst xmlns="http://schemas.openxmlformats.org/spreadsheetml/2006/main" count="65" uniqueCount="37">
  <si>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Säilöheinä</t>
  </si>
  <si>
    <t>Kuivaheinä</t>
  </si>
  <si>
    <t>Suositus</t>
  </si>
  <si>
    <t xml:space="preserve">Syöttömäärä kg  </t>
  </si>
  <si>
    <t xml:space="preserve"> </t>
  </si>
  <si>
    <t>Kuiva-aine prosentti</t>
  </si>
  <si>
    <t>Syöttömäärä kg KA</t>
  </si>
  <si>
    <t>per kg KA</t>
  </si>
  <si>
    <t>per pvä</t>
  </si>
  <si>
    <t>Energia MJ</t>
  </si>
  <si>
    <t>SRV, g</t>
  </si>
  <si>
    <t>CA, g</t>
  </si>
  <si>
    <t>P, g</t>
  </si>
  <si>
    <t>Magn, g</t>
  </si>
  <si>
    <t>Kalium, g</t>
  </si>
  <si>
    <t>Rauta, mg</t>
  </si>
  <si>
    <t>Kupari, mg</t>
  </si>
  <si>
    <t>Sinkki, mg</t>
  </si>
  <si>
    <t>Mangaani, mg</t>
  </si>
  <si>
    <t>Seleeni, mg</t>
  </si>
  <si>
    <t>Koboltti, mg</t>
  </si>
  <si>
    <t>A-vit, ky</t>
  </si>
  <si>
    <t>D-vit, ky</t>
  </si>
  <si>
    <t>E-vit, mg</t>
  </si>
  <si>
    <t>B1-vit, mg</t>
  </si>
  <si>
    <t>B2-vit, mg</t>
  </si>
  <si>
    <t>B3-vit, mg</t>
  </si>
  <si>
    <t>B6-vit, mg</t>
  </si>
  <si>
    <t>B12-vit, mg</t>
  </si>
  <si>
    <t>C-vit, mg</t>
  </si>
  <si>
    <t>Väkirehu (kaura)</t>
  </si>
  <si>
    <t>Muu (melassi)</t>
  </si>
  <si>
    <t>Kivennäinen (RM)</t>
  </si>
  <si>
    <t>YHT.</t>
  </si>
  <si>
    <t>A- ja D-vitamiinisuhde, ihanne 10%:</t>
  </si>
  <si>
    <t>Kalsium ja fosforisuhde (ihanne 1,5):</t>
  </si>
  <si>
    <t>Energia MJ, 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</si>
</sst>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0" fillId="34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 quotePrefix="1">
      <alignment/>
    </xf>
    <xf numFmtId="10" fontId="0" fillId="34" borderId="12" xfId="0" applyNumberFormat="1" applyFill="1" applyBorder="1" applyAlignment="1">
      <alignment/>
    </xf>
    <xf numFmtId="0" fontId="37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2" fontId="37" fillId="33" borderId="0" xfId="0" applyNumberFormat="1" applyFont="1" applyFill="1" applyAlignment="1">
      <alignment/>
    </xf>
    <xf numFmtId="2" fontId="0" fillId="33" borderId="11" xfId="0" applyNumberForma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7.421875" style="0" customWidth="1"/>
    <col min="3" max="3" width="11.140625" style="0" customWidth="1"/>
    <col min="4" max="4" width="7.7109375" style="0" customWidth="1"/>
    <col min="5" max="5" width="11.57421875" style="0" customWidth="1"/>
    <col min="6" max="6" width="7.57421875" style="0" customWidth="1"/>
    <col min="7" max="7" width="9.28125" style="0" customWidth="1"/>
    <col min="8" max="8" width="7.7109375" style="0" customWidth="1"/>
    <col min="9" max="9" width="9.7109375" style="0" customWidth="1"/>
    <col min="10" max="10" width="9.00390625" style="0" customWidth="1"/>
    <col min="11" max="11" width="10.8515625" style="0" customWidth="1"/>
    <col min="12" max="12" width="10.57421875" style="0" customWidth="1"/>
    <col min="13" max="13" width="6.421875" style="0" customWidth="1"/>
    <col min="14" max="14" width="17.8515625" style="0" customWidth="1"/>
  </cols>
  <sheetData>
    <row r="1" spans="2:15" ht="15">
      <c r="B1" s="1"/>
      <c r="C1" s="2"/>
      <c r="D1" s="1"/>
      <c r="E1" s="2"/>
      <c r="F1" s="1"/>
      <c r="G1" s="2"/>
      <c r="H1" s="1"/>
      <c r="I1" s="2"/>
      <c r="J1" s="1"/>
      <c r="K1" s="2"/>
      <c r="L1" s="3"/>
      <c r="M1" s="4"/>
      <c r="N1" s="5"/>
      <c r="O1" s="5"/>
    </row>
    <row r="2" spans="1:15" ht="15">
      <c r="A2" s="6"/>
      <c r="B2" s="7" t="s">
        <v>0</v>
      </c>
      <c r="C2" s="8"/>
      <c r="D2" s="7" t="s">
        <v>1</v>
      </c>
      <c r="E2" s="8"/>
      <c r="F2" s="7" t="s">
        <v>30</v>
      </c>
      <c r="G2" s="8"/>
      <c r="H2" s="7" t="s">
        <v>31</v>
      </c>
      <c r="I2" s="8"/>
      <c r="J2" s="7" t="s">
        <v>32</v>
      </c>
      <c r="K2" s="8"/>
      <c r="L2" s="9"/>
      <c r="M2" s="9"/>
      <c r="N2" s="10"/>
      <c r="O2" s="5"/>
    </row>
    <row r="3" spans="1:15" ht="15">
      <c r="A3" s="6" t="s">
        <v>3</v>
      </c>
      <c r="B3" s="13">
        <v>8</v>
      </c>
      <c r="C3" s="8"/>
      <c r="D3" s="13">
        <v>0</v>
      </c>
      <c r="E3" s="8"/>
      <c r="F3" s="13">
        <v>1.5</v>
      </c>
      <c r="G3" s="8"/>
      <c r="H3" s="13">
        <v>0.5</v>
      </c>
      <c r="I3" s="8"/>
      <c r="J3" s="13">
        <v>0.1</v>
      </c>
      <c r="K3" s="8" t="s">
        <v>4</v>
      </c>
      <c r="L3" s="9"/>
      <c r="M3" s="11"/>
      <c r="N3" s="10"/>
      <c r="O3" s="5"/>
    </row>
    <row r="4" spans="1:15" ht="15">
      <c r="A4" s="6" t="s">
        <v>5</v>
      </c>
      <c r="B4" s="16">
        <v>0.68</v>
      </c>
      <c r="C4" s="8"/>
      <c r="D4" s="16">
        <v>0.83</v>
      </c>
      <c r="E4" s="8"/>
      <c r="F4" s="16">
        <v>0.86</v>
      </c>
      <c r="G4" s="8"/>
      <c r="H4" s="16">
        <v>0.88</v>
      </c>
      <c r="I4" s="8"/>
      <c r="J4" s="16">
        <v>1</v>
      </c>
      <c r="K4" s="8"/>
      <c r="L4" s="9"/>
      <c r="M4" s="11"/>
      <c r="N4" s="10"/>
      <c r="O4" s="5"/>
    </row>
    <row r="5" spans="1:15" ht="15">
      <c r="A5" s="6" t="s">
        <v>6</v>
      </c>
      <c r="B5" s="7">
        <f>B4*B3</f>
        <v>5.44</v>
      </c>
      <c r="C5" s="8"/>
      <c r="D5" s="7">
        <f>D4*D3</f>
        <v>0</v>
      </c>
      <c r="E5" s="8"/>
      <c r="F5" s="7">
        <f>F3*F4</f>
        <v>1.29</v>
      </c>
      <c r="G5" s="8"/>
      <c r="H5" s="7">
        <f>H3*H4</f>
        <v>0.44</v>
      </c>
      <c r="I5" s="8"/>
      <c r="J5" s="7">
        <f>J3*J4</f>
        <v>0.1</v>
      </c>
      <c r="K5" s="8"/>
      <c r="L5" s="9"/>
      <c r="M5" s="6"/>
      <c r="N5" s="10"/>
      <c r="O5" s="5"/>
    </row>
    <row r="6" spans="1:15" ht="15">
      <c r="A6" s="6"/>
      <c r="B6" s="7"/>
      <c r="C6" s="8"/>
      <c r="D6" s="7"/>
      <c r="E6" s="8"/>
      <c r="F6" s="7"/>
      <c r="G6" s="8"/>
      <c r="H6" s="7"/>
      <c r="I6" s="8"/>
      <c r="J6" s="7"/>
      <c r="K6" s="8"/>
      <c r="L6" s="9"/>
      <c r="M6" s="6"/>
      <c r="N6" s="10"/>
      <c r="O6" s="5"/>
    </row>
    <row r="7" spans="1:15" ht="15">
      <c r="A7" s="6"/>
      <c r="B7" s="7" t="s">
        <v>7</v>
      </c>
      <c r="C7" s="8" t="s">
        <v>8</v>
      </c>
      <c r="D7" s="7" t="s">
        <v>7</v>
      </c>
      <c r="E7" s="8" t="s">
        <v>8</v>
      </c>
      <c r="F7" s="7" t="s">
        <v>7</v>
      </c>
      <c r="G7" s="8" t="s">
        <v>8</v>
      </c>
      <c r="H7" s="7" t="s">
        <v>7</v>
      </c>
      <c r="I7" s="8" t="s">
        <v>8</v>
      </c>
      <c r="J7" s="7" t="s">
        <v>7</v>
      </c>
      <c r="K7" s="8" t="s">
        <v>8</v>
      </c>
      <c r="L7" s="17" t="s">
        <v>33</v>
      </c>
      <c r="M7" s="9" t="s">
        <v>2</v>
      </c>
      <c r="N7" s="10"/>
      <c r="O7" s="5"/>
    </row>
    <row r="8" spans="1:15" ht="15">
      <c r="A8" s="6" t="s">
        <v>36</v>
      </c>
      <c r="B8" s="14">
        <v>10.5</v>
      </c>
      <c r="C8" s="20">
        <f>B8*B5</f>
        <v>57.120000000000005</v>
      </c>
      <c r="D8" s="14">
        <v>9.1</v>
      </c>
      <c r="E8" s="20">
        <f>D8*D5</f>
        <v>0</v>
      </c>
      <c r="F8" s="14">
        <v>12.1</v>
      </c>
      <c r="G8" s="20">
        <f>F8*F5</f>
        <v>15.609</v>
      </c>
      <c r="H8" s="14">
        <v>12.2</v>
      </c>
      <c r="I8" s="20">
        <f>H5*H8</f>
        <v>5.367999999999999</v>
      </c>
      <c r="J8" s="14">
        <v>0</v>
      </c>
      <c r="K8" s="20">
        <f>J5*J8</f>
        <v>0</v>
      </c>
      <c r="L8" s="19">
        <f aca="true" t="shared" si="0" ref="L8:L28">C8+E8+G8+I8+K8</f>
        <v>78.097</v>
      </c>
      <c r="M8" s="11">
        <v>80</v>
      </c>
      <c r="N8" s="6" t="s">
        <v>9</v>
      </c>
      <c r="O8" s="5"/>
    </row>
    <row r="9" spans="1:15" ht="15">
      <c r="A9" s="6" t="s">
        <v>10</v>
      </c>
      <c r="B9" s="14">
        <v>90</v>
      </c>
      <c r="C9" s="20">
        <f>B9*B5</f>
        <v>489.6</v>
      </c>
      <c r="D9" s="14">
        <v>90</v>
      </c>
      <c r="E9" s="20">
        <f>D9*D5</f>
        <v>0</v>
      </c>
      <c r="F9" s="14">
        <v>94</v>
      </c>
      <c r="G9" s="20">
        <f>F9*F5</f>
        <v>121.26</v>
      </c>
      <c r="H9" s="14">
        <v>71</v>
      </c>
      <c r="I9" s="20">
        <f>H5*H9</f>
        <v>31.24</v>
      </c>
      <c r="J9" s="14">
        <v>0</v>
      </c>
      <c r="K9" s="20">
        <f>J5*J9</f>
        <v>0</v>
      </c>
      <c r="L9" s="19">
        <f t="shared" si="0"/>
        <v>642.1</v>
      </c>
      <c r="M9" s="11">
        <v>495</v>
      </c>
      <c r="N9" s="6" t="s">
        <v>10</v>
      </c>
      <c r="O9" s="5"/>
    </row>
    <row r="10" spans="1:15" ht="15">
      <c r="A10" s="6" t="s">
        <v>11</v>
      </c>
      <c r="B10" s="14">
        <v>3.5</v>
      </c>
      <c r="C10" s="20">
        <f>B10*B5</f>
        <v>19.040000000000003</v>
      </c>
      <c r="D10" s="14">
        <v>3.5</v>
      </c>
      <c r="E10" s="20">
        <f>D10*D5</f>
        <v>0</v>
      </c>
      <c r="F10" s="14">
        <v>0.8</v>
      </c>
      <c r="G10" s="20">
        <f>F10*F5</f>
        <v>1.032</v>
      </c>
      <c r="H10" s="14">
        <v>9</v>
      </c>
      <c r="I10" s="20">
        <f>H5*H10</f>
        <v>3.96</v>
      </c>
      <c r="J10" s="14">
        <v>190</v>
      </c>
      <c r="K10" s="20">
        <f>J5*J10</f>
        <v>19</v>
      </c>
      <c r="L10" s="19">
        <f t="shared" si="0"/>
        <v>43.032000000000004</v>
      </c>
      <c r="M10" s="11">
        <v>33</v>
      </c>
      <c r="N10" s="6" t="s">
        <v>11</v>
      </c>
      <c r="O10" s="5"/>
    </row>
    <row r="11" spans="1:15" ht="15">
      <c r="A11" s="6" t="s">
        <v>12</v>
      </c>
      <c r="B11" s="14">
        <v>2</v>
      </c>
      <c r="C11" s="20">
        <f>B11*B5</f>
        <v>10.88</v>
      </c>
      <c r="D11" s="14">
        <v>2</v>
      </c>
      <c r="E11" s="20">
        <f>D11*D5</f>
        <v>0</v>
      </c>
      <c r="F11" s="14">
        <v>4</v>
      </c>
      <c r="G11" s="20">
        <f>F11*F5</f>
        <v>5.16</v>
      </c>
      <c r="H11" s="14">
        <v>1.1</v>
      </c>
      <c r="I11" s="20">
        <f>H5*H11</f>
        <v>0.48400000000000004</v>
      </c>
      <c r="J11" s="14">
        <v>47</v>
      </c>
      <c r="K11" s="20">
        <f>J5*J11</f>
        <v>4.7</v>
      </c>
      <c r="L11" s="19">
        <f t="shared" si="0"/>
        <v>21.224</v>
      </c>
      <c r="M11" s="11">
        <v>20</v>
      </c>
      <c r="N11" s="6" t="s">
        <v>12</v>
      </c>
      <c r="O11" s="5"/>
    </row>
    <row r="12" spans="1:15" ht="15">
      <c r="A12" s="6" t="s">
        <v>13</v>
      </c>
      <c r="B12" s="14">
        <v>1.2</v>
      </c>
      <c r="C12" s="20">
        <f>B12*B5</f>
        <v>6.5280000000000005</v>
      </c>
      <c r="D12" s="14">
        <v>1.2</v>
      </c>
      <c r="E12" s="20">
        <f>D12*D5</f>
        <v>0</v>
      </c>
      <c r="F12" s="14">
        <v>1.3</v>
      </c>
      <c r="G12" s="20">
        <f>F12*F5</f>
        <v>1.677</v>
      </c>
      <c r="H12" s="14">
        <v>1.6</v>
      </c>
      <c r="I12" s="20">
        <f>H5*H12</f>
        <v>0.7040000000000001</v>
      </c>
      <c r="J12" s="14">
        <v>15</v>
      </c>
      <c r="K12" s="20">
        <f>J5*J12</f>
        <v>1.5</v>
      </c>
      <c r="L12" s="19">
        <f t="shared" si="0"/>
        <v>10.409</v>
      </c>
      <c r="M12" s="11">
        <v>10</v>
      </c>
      <c r="N12" s="6" t="s">
        <v>13</v>
      </c>
      <c r="O12" s="5"/>
    </row>
    <row r="13" spans="1:15" ht="15">
      <c r="A13" s="6" t="s">
        <v>14</v>
      </c>
      <c r="B13" s="14">
        <v>18</v>
      </c>
      <c r="C13" s="20">
        <f>B13*B5</f>
        <v>97.92</v>
      </c>
      <c r="D13" s="14">
        <v>18</v>
      </c>
      <c r="E13" s="20">
        <f>D13*D5</f>
        <v>0</v>
      </c>
      <c r="F13" s="14">
        <v>6</v>
      </c>
      <c r="G13" s="20">
        <f>F13*F5</f>
        <v>7.74</v>
      </c>
      <c r="H13" s="14">
        <v>0</v>
      </c>
      <c r="I13" s="20">
        <f>H5*H13</f>
        <v>0</v>
      </c>
      <c r="J13" s="14">
        <v>0</v>
      </c>
      <c r="K13" s="20">
        <f>J5*J13</f>
        <v>0</v>
      </c>
      <c r="L13" s="19">
        <f t="shared" si="0"/>
        <v>105.66</v>
      </c>
      <c r="M13" s="11">
        <v>30</v>
      </c>
      <c r="N13" s="6" t="s">
        <v>14</v>
      </c>
      <c r="O13" s="5"/>
    </row>
    <row r="14" spans="1:15" ht="15">
      <c r="A14" s="6" t="s">
        <v>15</v>
      </c>
      <c r="B14" s="14">
        <v>120</v>
      </c>
      <c r="C14" s="20">
        <f>B14*B5</f>
        <v>652.8000000000001</v>
      </c>
      <c r="D14" s="14">
        <v>120</v>
      </c>
      <c r="E14" s="20">
        <f>D14*D5</f>
        <v>0</v>
      </c>
      <c r="F14" s="14">
        <v>52</v>
      </c>
      <c r="G14" s="20">
        <f>F14*F5</f>
        <v>67.08</v>
      </c>
      <c r="H14" s="14">
        <v>0</v>
      </c>
      <c r="I14" s="20">
        <f>H5*H14</f>
        <v>0</v>
      </c>
      <c r="J14" s="14">
        <v>400</v>
      </c>
      <c r="K14" s="20">
        <f>J5*J14</f>
        <v>40</v>
      </c>
      <c r="L14" s="19">
        <f t="shared" si="0"/>
        <v>759.8800000000001</v>
      </c>
      <c r="M14" s="11">
        <v>500</v>
      </c>
      <c r="N14" s="6" t="s">
        <v>15</v>
      </c>
      <c r="O14" s="5"/>
    </row>
    <row r="15" spans="1:15" ht="15">
      <c r="A15" s="6" t="s">
        <v>16</v>
      </c>
      <c r="B15" s="14">
        <v>5</v>
      </c>
      <c r="C15" s="20">
        <f>B15*B5</f>
        <v>27.200000000000003</v>
      </c>
      <c r="D15" s="14">
        <v>5</v>
      </c>
      <c r="E15" s="20">
        <f>D15*D5</f>
        <v>0</v>
      </c>
      <c r="F15" s="14">
        <v>4</v>
      </c>
      <c r="G15" s="20">
        <f>F15*F5</f>
        <v>5.16</v>
      </c>
      <c r="H15" s="14">
        <v>0</v>
      </c>
      <c r="I15" s="20">
        <f>H15*H5</f>
        <v>0</v>
      </c>
      <c r="J15" s="14">
        <v>300</v>
      </c>
      <c r="K15" s="20">
        <f>J15*J5</f>
        <v>30</v>
      </c>
      <c r="L15" s="19">
        <f t="shared" si="0"/>
        <v>62.36</v>
      </c>
      <c r="M15" s="11">
        <v>60</v>
      </c>
      <c r="N15" s="6" t="s">
        <v>16</v>
      </c>
      <c r="O15" s="5"/>
    </row>
    <row r="16" spans="1:15" ht="15">
      <c r="A16" s="6" t="s">
        <v>17</v>
      </c>
      <c r="B16" s="14">
        <v>25</v>
      </c>
      <c r="C16" s="20">
        <f>B16*B5</f>
        <v>136</v>
      </c>
      <c r="D16" s="14">
        <v>25</v>
      </c>
      <c r="E16" s="20">
        <f>D16*D5</f>
        <v>0</v>
      </c>
      <c r="F16" s="14">
        <v>41</v>
      </c>
      <c r="G16" s="20">
        <f>F16*F5</f>
        <v>52.89</v>
      </c>
      <c r="H16" s="14">
        <v>0</v>
      </c>
      <c r="I16" s="20">
        <f>H16*H5</f>
        <v>0</v>
      </c>
      <c r="J16" s="14">
        <v>2010</v>
      </c>
      <c r="K16" s="20">
        <f>J16*J5</f>
        <v>201</v>
      </c>
      <c r="L16" s="19">
        <f t="shared" si="0"/>
        <v>389.89</v>
      </c>
      <c r="M16" s="11">
        <v>500</v>
      </c>
      <c r="N16" s="6" t="s">
        <v>17</v>
      </c>
      <c r="O16" s="5"/>
    </row>
    <row r="17" spans="1:15" ht="15">
      <c r="A17" s="6" t="s">
        <v>18</v>
      </c>
      <c r="B17" s="14">
        <v>25</v>
      </c>
      <c r="C17" s="20">
        <f>B17*B5</f>
        <v>136</v>
      </c>
      <c r="D17" s="14">
        <v>60</v>
      </c>
      <c r="E17" s="20">
        <f>D17*D5</f>
        <v>0</v>
      </c>
      <c r="F17" s="14">
        <v>66</v>
      </c>
      <c r="G17" s="20">
        <f>F17*F5</f>
        <v>85.14</v>
      </c>
      <c r="H17" s="14">
        <v>0</v>
      </c>
      <c r="I17" s="20">
        <f>H17*H5</f>
        <v>0</v>
      </c>
      <c r="J17" s="14">
        <v>2010</v>
      </c>
      <c r="K17" s="20">
        <f>J17*J5</f>
        <v>201</v>
      </c>
      <c r="L17" s="19">
        <f t="shared" si="0"/>
        <v>422.14</v>
      </c>
      <c r="M17" s="11">
        <v>350</v>
      </c>
      <c r="N17" s="6" t="s">
        <v>18</v>
      </c>
      <c r="O17" s="5"/>
    </row>
    <row r="18" spans="1:15" ht="15">
      <c r="A18" s="6" t="s">
        <v>19</v>
      </c>
      <c r="B18" s="14">
        <v>0.2</v>
      </c>
      <c r="C18" s="20">
        <f>B18*B5</f>
        <v>1.088</v>
      </c>
      <c r="D18" s="14">
        <v>0.2</v>
      </c>
      <c r="E18" s="20">
        <f>D18*D5</f>
        <v>0</v>
      </c>
      <c r="F18" s="14">
        <v>0.09</v>
      </c>
      <c r="G18" s="20">
        <f>F18*F5</f>
        <v>0.1161</v>
      </c>
      <c r="H18" s="14">
        <v>0</v>
      </c>
      <c r="I18" s="20">
        <f>H18*H5</f>
        <v>0</v>
      </c>
      <c r="J18" s="14">
        <v>5</v>
      </c>
      <c r="K18" s="20">
        <f>J18*J5</f>
        <v>0.5</v>
      </c>
      <c r="L18" s="19">
        <f t="shared" si="0"/>
        <v>1.7041000000000002</v>
      </c>
      <c r="M18" s="11">
        <v>1</v>
      </c>
      <c r="N18" s="6" t="s">
        <v>19</v>
      </c>
      <c r="O18" s="5"/>
    </row>
    <row r="19" spans="1:15" ht="15">
      <c r="A19" s="6" t="s">
        <v>20</v>
      </c>
      <c r="B19" s="14">
        <v>0.1</v>
      </c>
      <c r="C19" s="20">
        <f>B19*B5</f>
        <v>0.544</v>
      </c>
      <c r="D19" s="14">
        <v>0.1</v>
      </c>
      <c r="E19" s="20">
        <f>D19*D5</f>
        <v>0</v>
      </c>
      <c r="F19" s="14">
        <v>0.07</v>
      </c>
      <c r="G19" s="20">
        <f>F19*F5</f>
        <v>0.0903</v>
      </c>
      <c r="H19" s="14">
        <v>0</v>
      </c>
      <c r="I19" s="20">
        <f>H19*H5</f>
        <v>0</v>
      </c>
      <c r="J19" s="14">
        <v>10</v>
      </c>
      <c r="K19" s="20">
        <f>J19*J5</f>
        <v>1</v>
      </c>
      <c r="L19" s="19">
        <f t="shared" si="0"/>
        <v>1.6343</v>
      </c>
      <c r="M19" s="11">
        <v>1</v>
      </c>
      <c r="N19" s="6" t="s">
        <v>20</v>
      </c>
      <c r="O19" s="5"/>
    </row>
    <row r="20" spans="1:15" ht="15">
      <c r="A20" s="6" t="s">
        <v>21</v>
      </c>
      <c r="B20" s="14">
        <v>10000</v>
      </c>
      <c r="C20" s="20">
        <f>B20*B5</f>
        <v>54400.00000000001</v>
      </c>
      <c r="D20" s="14">
        <v>10000</v>
      </c>
      <c r="E20" s="20">
        <f>D20*D5</f>
        <v>0</v>
      </c>
      <c r="F20" s="14">
        <v>0</v>
      </c>
      <c r="G20" s="20">
        <f>F20*F5</f>
        <v>0</v>
      </c>
      <c r="H20" s="14">
        <v>0</v>
      </c>
      <c r="I20" s="20">
        <f>H20*H5</f>
        <v>0</v>
      </c>
      <c r="J20" s="14">
        <v>100000</v>
      </c>
      <c r="K20" s="20">
        <f>J20*J5</f>
        <v>10000</v>
      </c>
      <c r="L20" s="19">
        <f t="shared" si="0"/>
        <v>64400.00000000001</v>
      </c>
      <c r="M20" s="11">
        <v>40000</v>
      </c>
      <c r="N20" s="6" t="s">
        <v>21</v>
      </c>
      <c r="O20" s="5"/>
    </row>
    <row r="21" spans="1:15" ht="15">
      <c r="A21" s="6" t="s">
        <v>22</v>
      </c>
      <c r="B21" s="14">
        <v>80</v>
      </c>
      <c r="C21" s="20">
        <f>B21*B5</f>
        <v>435.20000000000005</v>
      </c>
      <c r="D21" s="14">
        <v>1000</v>
      </c>
      <c r="E21" s="20">
        <f>D21*D5</f>
        <v>0</v>
      </c>
      <c r="F21" s="14">
        <v>0</v>
      </c>
      <c r="G21" s="20">
        <f>F21*F5</f>
        <v>0</v>
      </c>
      <c r="H21" s="14">
        <v>0</v>
      </c>
      <c r="I21" s="20">
        <f>H21*H5</f>
        <v>0</v>
      </c>
      <c r="J21" s="15">
        <v>16000</v>
      </c>
      <c r="K21" s="20">
        <f>J21*J5</f>
        <v>1600</v>
      </c>
      <c r="L21" s="19">
        <f t="shared" si="0"/>
        <v>2035.2</v>
      </c>
      <c r="M21" s="11">
        <v>4000</v>
      </c>
      <c r="N21" s="6" t="s">
        <v>22</v>
      </c>
      <c r="O21" s="5"/>
    </row>
    <row r="22" spans="1:15" ht="15">
      <c r="A22" s="6" t="s">
        <v>23</v>
      </c>
      <c r="B22" s="14">
        <v>45</v>
      </c>
      <c r="C22" s="20">
        <f>B22*B5</f>
        <v>244.8</v>
      </c>
      <c r="D22" s="14">
        <v>45</v>
      </c>
      <c r="E22" s="20">
        <f>D22*D5</f>
        <v>0</v>
      </c>
      <c r="F22" s="14">
        <v>24</v>
      </c>
      <c r="G22" s="20">
        <f>F22*F5</f>
        <v>30.96</v>
      </c>
      <c r="H22" s="14">
        <v>0</v>
      </c>
      <c r="I22" s="20">
        <f>H22*H5</f>
        <v>0</v>
      </c>
      <c r="J22" s="14">
        <v>5000</v>
      </c>
      <c r="K22" s="20">
        <f>J22*J5</f>
        <v>500</v>
      </c>
      <c r="L22" s="19">
        <f t="shared" si="0"/>
        <v>775.76</v>
      </c>
      <c r="M22" s="11">
        <v>450</v>
      </c>
      <c r="N22" s="6" t="s">
        <v>23</v>
      </c>
      <c r="O22" s="5"/>
    </row>
    <row r="23" spans="1:15" ht="15">
      <c r="A23" s="6" t="s">
        <v>24</v>
      </c>
      <c r="B23" s="14">
        <v>2</v>
      </c>
      <c r="C23" s="20">
        <f>B23*B5</f>
        <v>10.88</v>
      </c>
      <c r="D23" s="14">
        <v>2</v>
      </c>
      <c r="E23" s="20">
        <f>D23*D5</f>
        <v>0</v>
      </c>
      <c r="F23" s="14">
        <v>6</v>
      </c>
      <c r="G23" s="20">
        <f>F23*F5</f>
        <v>7.74</v>
      </c>
      <c r="H23" s="14">
        <v>1</v>
      </c>
      <c r="I23" s="20">
        <f>H23*H5</f>
        <v>0.44</v>
      </c>
      <c r="J23" s="14">
        <v>0</v>
      </c>
      <c r="K23" s="20">
        <f>J23*J5</f>
        <v>0</v>
      </c>
      <c r="L23" s="19">
        <f t="shared" si="0"/>
        <v>19.060000000000002</v>
      </c>
      <c r="M23" s="11">
        <v>30</v>
      </c>
      <c r="N23" s="6" t="s">
        <v>24</v>
      </c>
      <c r="O23" s="5"/>
    </row>
    <row r="24" spans="1:15" ht="15">
      <c r="A24" s="6" t="s">
        <v>25</v>
      </c>
      <c r="B24" s="14">
        <v>10</v>
      </c>
      <c r="C24" s="20">
        <f>B24*B5</f>
        <v>54.400000000000006</v>
      </c>
      <c r="D24" s="14">
        <v>10</v>
      </c>
      <c r="E24" s="20">
        <f>D24*D5</f>
        <v>0</v>
      </c>
      <c r="F24" s="14">
        <v>2</v>
      </c>
      <c r="G24" s="20">
        <f>F24*F5</f>
        <v>2.58</v>
      </c>
      <c r="H24" s="14">
        <v>2</v>
      </c>
      <c r="I24" s="20">
        <f>H24*H5</f>
        <v>0.88</v>
      </c>
      <c r="J24" s="14">
        <v>0</v>
      </c>
      <c r="K24" s="20">
        <f>J24*J5</f>
        <v>0</v>
      </c>
      <c r="L24" s="19">
        <f t="shared" si="0"/>
        <v>57.86000000000001</v>
      </c>
      <c r="M24" s="11">
        <v>40</v>
      </c>
      <c r="N24" s="6" t="s">
        <v>25</v>
      </c>
      <c r="O24" s="5"/>
    </row>
    <row r="25" spans="1:15" ht="15">
      <c r="A25" s="6" t="s">
        <v>26</v>
      </c>
      <c r="B25" s="14">
        <v>100</v>
      </c>
      <c r="C25" s="20">
        <f>B25*B5</f>
        <v>544</v>
      </c>
      <c r="D25" s="14">
        <v>100</v>
      </c>
      <c r="E25" s="20">
        <f>D25*D5</f>
        <v>0</v>
      </c>
      <c r="F25" s="14">
        <v>0</v>
      </c>
      <c r="G25" s="20">
        <f>F25*F5</f>
        <v>0</v>
      </c>
      <c r="H25" s="14">
        <v>0</v>
      </c>
      <c r="I25" s="20">
        <f>H25*H5</f>
        <v>0</v>
      </c>
      <c r="J25" s="14">
        <v>0</v>
      </c>
      <c r="K25" s="20">
        <f>J25*J5</f>
        <v>0</v>
      </c>
      <c r="L25" s="19">
        <f t="shared" si="0"/>
        <v>544</v>
      </c>
      <c r="M25" s="11">
        <v>100</v>
      </c>
      <c r="N25" s="6" t="s">
        <v>26</v>
      </c>
      <c r="O25" s="5"/>
    </row>
    <row r="26" spans="1:15" ht="15">
      <c r="A26" s="6" t="s">
        <v>27</v>
      </c>
      <c r="B26" s="14">
        <v>5</v>
      </c>
      <c r="C26" s="20">
        <f>B26*B5</f>
        <v>27.200000000000003</v>
      </c>
      <c r="D26" s="14">
        <v>5</v>
      </c>
      <c r="E26" s="20">
        <f>D26*D5</f>
        <v>0</v>
      </c>
      <c r="F26" s="14">
        <v>2</v>
      </c>
      <c r="G26" s="20">
        <f>F26*F5</f>
        <v>2.58</v>
      </c>
      <c r="H26" s="14">
        <v>3</v>
      </c>
      <c r="I26" s="20">
        <f>H26*H5</f>
        <v>1.32</v>
      </c>
      <c r="J26" s="14">
        <v>0</v>
      </c>
      <c r="K26" s="20">
        <f>J26*J5</f>
        <v>0</v>
      </c>
      <c r="L26" s="19">
        <f t="shared" si="0"/>
        <v>31.1</v>
      </c>
      <c r="M26" s="11">
        <v>20</v>
      </c>
      <c r="N26" s="6" t="s">
        <v>27</v>
      </c>
      <c r="O26" s="5"/>
    </row>
    <row r="27" spans="1:15" ht="15">
      <c r="A27" s="6" t="s">
        <v>28</v>
      </c>
      <c r="B27" s="14">
        <v>0</v>
      </c>
      <c r="C27" s="20">
        <f>B27*B5</f>
        <v>0</v>
      </c>
      <c r="D27" s="14">
        <v>0</v>
      </c>
      <c r="E27" s="20">
        <f>D27*D5</f>
        <v>0</v>
      </c>
      <c r="F27" s="14">
        <v>0</v>
      </c>
      <c r="G27" s="20">
        <f>F27*F5</f>
        <v>0</v>
      </c>
      <c r="H27" s="14">
        <v>0</v>
      </c>
      <c r="I27" s="20">
        <f>H27*H5</f>
        <v>0</v>
      </c>
      <c r="J27" s="14">
        <v>0</v>
      </c>
      <c r="K27" s="20">
        <f>J27*J5</f>
        <v>0</v>
      </c>
      <c r="L27" s="19">
        <f t="shared" si="0"/>
        <v>0</v>
      </c>
      <c r="M27" s="11">
        <v>0.3</v>
      </c>
      <c r="N27" s="6" t="s">
        <v>28</v>
      </c>
      <c r="O27" s="5"/>
    </row>
    <row r="28" spans="1:15" ht="15">
      <c r="A28" s="6" t="s">
        <v>29</v>
      </c>
      <c r="B28" s="14">
        <v>0</v>
      </c>
      <c r="C28" s="20">
        <f>B28*B5</f>
        <v>0</v>
      </c>
      <c r="D28" s="14">
        <v>0</v>
      </c>
      <c r="E28" s="20">
        <f>D28*D5</f>
        <v>0</v>
      </c>
      <c r="F28" s="14">
        <v>0</v>
      </c>
      <c r="G28" s="20">
        <f>F28*F5</f>
        <v>0</v>
      </c>
      <c r="H28" s="14">
        <v>0</v>
      </c>
      <c r="I28" s="20">
        <f>H28*H5</f>
        <v>0</v>
      </c>
      <c r="J28" s="14">
        <v>0</v>
      </c>
      <c r="K28" s="20">
        <f>J28*J5</f>
        <v>0</v>
      </c>
      <c r="L28" s="19">
        <f t="shared" si="0"/>
        <v>0</v>
      </c>
      <c r="M28" s="11">
        <v>400</v>
      </c>
      <c r="N28" s="6" t="s">
        <v>29</v>
      </c>
      <c r="O28" s="5"/>
    </row>
    <row r="29" spans="1:14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9"/>
      <c r="M30" s="6"/>
      <c r="N30" s="6"/>
    </row>
    <row r="31" spans="1:14" ht="15">
      <c r="A31" s="6" t="s">
        <v>35</v>
      </c>
      <c r="B31" s="6"/>
      <c r="C31" s="6"/>
      <c r="D31" s="18">
        <f>L10/L11</f>
        <v>2.0275160196004522</v>
      </c>
      <c r="E31" s="6"/>
      <c r="F31" s="6" t="s">
        <v>34</v>
      </c>
      <c r="G31" s="6"/>
      <c r="H31" s="6"/>
      <c r="I31" s="6"/>
      <c r="J31" s="6"/>
      <c r="K31" s="12">
        <f>L21/L20</f>
        <v>0.031602484472049684</v>
      </c>
      <c r="L31" s="6"/>
      <c r="M31" s="6"/>
      <c r="N3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</dc:creator>
  <cp:keywords/>
  <dc:description/>
  <cp:lastModifiedBy>Minna</cp:lastModifiedBy>
  <dcterms:created xsi:type="dcterms:W3CDTF">2013-12-19T15:50:46Z</dcterms:created>
  <dcterms:modified xsi:type="dcterms:W3CDTF">2014-03-01T10:00:56Z</dcterms:modified>
  <cp:category/>
  <cp:version/>
  <cp:contentType/>
  <cp:contentStatus/>
</cp:coreProperties>
</file>